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3256" windowHeight="12432"/>
  </bookViews>
  <sheets>
    <sheet name="РБУ" sheetId="1" r:id="rId1"/>
  </sheets>
  <calcPr calcId="144525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" i="1" l="1"/>
  <c r="H18" i="1"/>
  <c r="H17" i="1"/>
  <c r="G19" i="1"/>
  <c r="G18" i="1"/>
  <c r="G17" i="1"/>
  <c r="F19" i="1"/>
  <c r="F18" i="1"/>
  <c r="F17" i="1"/>
  <c r="E19" i="1"/>
  <c r="E18" i="1"/>
  <c r="E17" i="1"/>
  <c r="D19" i="1"/>
  <c r="D18" i="1"/>
  <c r="D17" i="1"/>
  <c r="C19" i="1"/>
  <c r="C18" i="1"/>
  <c r="C17" i="1"/>
</calcChain>
</file>

<file path=xl/sharedStrings.xml><?xml version="1.0" encoding="utf-8"?>
<sst xmlns="http://schemas.openxmlformats.org/spreadsheetml/2006/main" count="30" uniqueCount="29">
  <si>
    <t>РБУ-20</t>
  </si>
  <si>
    <t>РБУ-50</t>
  </si>
  <si>
    <t>РБУ-100</t>
  </si>
  <si>
    <t>РБУ-150</t>
  </si>
  <si>
    <t>РБУ-200</t>
  </si>
  <si>
    <t>РБУ-300</t>
  </si>
  <si>
    <t>Кол-во и мощность ламп, Вт</t>
  </si>
  <si>
    <t>Производительность, м3/ч 99%</t>
  </si>
  <si>
    <t>Мощность, Вт</t>
  </si>
  <si>
    <t>Уровень шума, не более, Дб</t>
  </si>
  <si>
    <t>Габариты (без подставки), мм</t>
  </si>
  <si>
    <t>Вес (без подставки), кг</t>
  </si>
  <si>
    <t xml:space="preserve">Корпус нержавеющий </t>
  </si>
  <si>
    <t>Корпус крашенный (цвета на выбор)</t>
  </si>
  <si>
    <t>Подставка на колесах</t>
  </si>
  <si>
    <t>1х15</t>
  </si>
  <si>
    <t>1х30</t>
  </si>
  <si>
    <t>2х30</t>
  </si>
  <si>
    <t>3х30</t>
  </si>
  <si>
    <t>4х30</t>
  </si>
  <si>
    <t>6х30</t>
  </si>
  <si>
    <t>Характеристики</t>
  </si>
  <si>
    <t>280х140х1050</t>
  </si>
  <si>
    <t>400х140х1050</t>
  </si>
  <si>
    <t>120х100х610</t>
  </si>
  <si>
    <t>120х100х1050</t>
  </si>
  <si>
    <t>150х130х1050</t>
  </si>
  <si>
    <t>Россия, 607655 Нижегородская обл.,
г. Кстово, ул. Первого Мая, стр.1                                                                                                                                                 тел./ф.8 (831) 262-15-52,(499)288-78-52
E-mail:  tmm-nn@mail.ru</t>
  </si>
  <si>
    <t>Прайс-лист от 01.08.2023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</si>
</sst>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_-* #,##0\ &quot;₽&quot;_-;\-* #,##0\ &quot;₽&quot;_-;_-* &quot;-&quot;??\ &quot;₽&quot;_-;_-@_-"/>
  </numFmts>
  <fonts count="8" x14ac:knownFonts="1">
    <font>
      <sz val="11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b/>
      <u/>
      <sz val="16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16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3" fillId="0" borderId="1" xfId="0" applyFont="1" applyBorder="1"/>
    <xf numFmtId="0" fontId="0" fillId="0" borderId="1" xfId="0" applyBorder="1" applyAlignment="1">
      <alignment horizontal="center" vertical="center"/>
    </xf>
    <xf numFmtId="0" fontId="4" fillId="0" borderId="1" xfId="0" applyFont="1" applyBorder="1"/>
    <xf numFmtId="0" fontId="0" fillId="0" borderId="0" xfId="0" applyFill="1"/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wrapText="1"/>
    </xf>
    <xf numFmtId="0" fontId="0" fillId="0" borderId="0" xfId="0" applyFill="1" applyAlignment="1"/>
    <xf numFmtId="0" fontId="7" fillId="0" borderId="0" xfId="0" applyFont="1" applyAlignment="1"/>
    <xf numFmtId="0" fontId="0" fillId="0" borderId="0" xfId="0" applyAlignment="1"/>
    <xf numFmtId="164" fontId="0" fillId="0" borderId="1" xfId="1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wrapText="1"/>
    </xf>
    <xf numFmtId="2" fontId="0" fillId="0" borderId="0" xfId="0" applyNumberForma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581024</xdr:colOff>
      <xdr:row>19</xdr:row>
      <xdr:rowOff>19050</xdr:rowOff>
    </xdr:from>
    <xdr:to>
      <xdr:col>2</xdr:col>
      <xdr:colOff>942975</xdr:colOff>
      <xdr:row>36</xdr:row>
      <xdr:rowOff>152401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4" y="5181600"/>
          <a:ext cx="3371851" cy="337185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19</xdr:row>
      <xdr:rowOff>19050</xdr:rowOff>
    </xdr:from>
    <xdr:to>
      <xdr:col>5</xdr:col>
      <xdr:colOff>942975</xdr:colOff>
      <xdr:row>37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0" y="5181600"/>
          <a:ext cx="3419475" cy="341947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200024</xdr:colOff>
      <xdr:row>19</xdr:row>
      <xdr:rowOff>28574</xdr:rowOff>
    </xdr:from>
    <xdr:to>
      <xdr:col>8</xdr:col>
      <xdr:colOff>38099</xdr:colOff>
      <xdr:row>36</xdr:row>
      <xdr:rowOff>182879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81774" y="5191124"/>
          <a:ext cx="3400425" cy="340042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0</xdr:row>
      <xdr:rowOff>152399</xdr:rowOff>
    </xdr:from>
    <xdr:to>
      <xdr:col>2</xdr:col>
      <xdr:colOff>737968</xdr:colOff>
      <xdr:row>6</xdr:row>
      <xdr:rowOff>314324</xdr:rowOff>
    </xdr:to>
    <xdr:pic>
      <xdr:nvPicPr>
        <xdr:cNvPr id="6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52399"/>
          <a:ext cx="3004918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19"/>
  <sheetViews>
    <sheetView tabSelected="1" view="pageBreakPreview" topLeftCell="A4" zoomScaleNormal="100" zoomScaleSheetLayoutView="100" workbookViewId="0">
      <selection activeCell="D8" sqref="D8"/>
    </sheetView>
  </sheetViews>
  <sheetFormatPr defaultRowHeight="14.4" x14ac:dyDescent="0.3"/>
  <cols>
    <col min="1" max="1" width="2.88671875" customWidth="1"/>
    <col min="2" max="2" width="36.44140625" customWidth="1"/>
    <col min="3" max="3" width="16.6640625" customWidth="1"/>
    <col min="4" max="4" width="16.88671875" customWidth="1"/>
    <col min="5" max="5" width="16.5546875" customWidth="1"/>
    <col min="6" max="7" width="17.109375" customWidth="1"/>
    <col min="8" max="8" width="19.109375" customWidth="1"/>
  </cols>
  <sheetData>
    <row r="2" spans="1:9" s="6" customFormat="1" ht="24" customHeight="1" x14ac:dyDescent="0.3">
      <c r="D2" s="7"/>
      <c r="F2" s="13" t="s">
        <v>27</v>
      </c>
      <c r="G2" s="13"/>
      <c r="H2" s="13"/>
      <c r="I2" s="8"/>
    </row>
    <row r="3" spans="1:9" s="6" customFormat="1" ht="12.75" customHeight="1" x14ac:dyDescent="0.3">
      <c r="D3" s="7"/>
      <c r="E3" s="9"/>
      <c r="F3" s="13"/>
      <c r="G3" s="13"/>
      <c r="H3" s="13"/>
      <c r="I3" s="8"/>
    </row>
    <row r="4" spans="1:9" s="6" customFormat="1" ht="12.75" customHeight="1" x14ac:dyDescent="0.3">
      <c r="D4" s="7"/>
      <c r="E4" s="9"/>
      <c r="F4" s="13"/>
      <c r="G4" s="13"/>
      <c r="H4" s="13"/>
      <c r="I4" s="8"/>
    </row>
    <row r="5" spans="1:9" s="6" customFormat="1" ht="12.75" customHeight="1" x14ac:dyDescent="0.3">
      <c r="D5" s="7"/>
      <c r="F5" s="13"/>
      <c r="G5" s="13"/>
      <c r="H5" s="13"/>
      <c r="I5" s="8"/>
    </row>
    <row r="6" spans="1:9" s="6" customFormat="1" ht="12.75" customHeight="1" x14ac:dyDescent="0.3">
      <c r="D6" s="7"/>
      <c r="F6" s="13"/>
      <c r="G6" s="13"/>
      <c r="H6" s="13"/>
    </row>
    <row r="7" spans="1:9" s="6" customFormat="1" ht="27.75" customHeight="1" x14ac:dyDescent="0.3">
      <c r="A7" s="14"/>
      <c r="B7" s="15"/>
      <c r="C7" s="15"/>
      <c r="D7" s="15"/>
      <c r="E7" s="15"/>
      <c r="F7" s="15"/>
      <c r="G7" s="15"/>
      <c r="H7" s="15"/>
    </row>
    <row r="8" spans="1:9" ht="21" x14ac:dyDescent="0.4">
      <c r="D8" s="10" t="s">
        <v>28</v>
      </c>
      <c r="E8" s="11"/>
    </row>
    <row r="10" spans="1:9" ht="23.4" x14ac:dyDescent="0.45">
      <c r="B10" s="1" t="s">
        <v>21</v>
      </c>
      <c r="C10" s="2" t="s">
        <v>0</v>
      </c>
      <c r="D10" s="2" t="s">
        <v>1</v>
      </c>
      <c r="E10" s="2" t="s">
        <v>2</v>
      </c>
      <c r="F10" s="2" t="s">
        <v>3</v>
      </c>
      <c r="G10" s="2" t="s">
        <v>4</v>
      </c>
      <c r="H10" s="2" t="s">
        <v>5</v>
      </c>
    </row>
    <row r="11" spans="1:9" x14ac:dyDescent="0.3">
      <c r="B11" s="3" t="s">
        <v>6</v>
      </c>
      <c r="C11" s="4" t="s">
        <v>15</v>
      </c>
      <c r="D11" s="4" t="s">
        <v>16</v>
      </c>
      <c r="E11" s="4" t="s">
        <v>17</v>
      </c>
      <c r="F11" s="4" t="s">
        <v>18</v>
      </c>
      <c r="G11" s="4" t="s">
        <v>19</v>
      </c>
      <c r="H11" s="4" t="s">
        <v>20</v>
      </c>
    </row>
    <row r="12" spans="1:9" x14ac:dyDescent="0.3">
      <c r="B12" s="3" t="s">
        <v>7</v>
      </c>
      <c r="C12" s="4">
        <v>30</v>
      </c>
      <c r="D12" s="4">
        <v>75</v>
      </c>
      <c r="E12" s="4">
        <v>150</v>
      </c>
      <c r="F12" s="4">
        <v>225</v>
      </c>
      <c r="G12" s="4">
        <v>300</v>
      </c>
      <c r="H12" s="4">
        <v>450</v>
      </c>
    </row>
    <row r="13" spans="1:9" x14ac:dyDescent="0.3">
      <c r="B13" s="3" t="s">
        <v>8</v>
      </c>
      <c r="C13" s="4">
        <v>50</v>
      </c>
      <c r="D13" s="4">
        <v>50</v>
      </c>
      <c r="E13" s="4">
        <v>100</v>
      </c>
      <c r="F13" s="4">
        <v>150</v>
      </c>
      <c r="G13" s="4">
        <v>200</v>
      </c>
      <c r="H13" s="4">
        <v>300</v>
      </c>
    </row>
    <row r="14" spans="1:9" x14ac:dyDescent="0.3">
      <c r="B14" s="3" t="s">
        <v>9</v>
      </c>
      <c r="C14" s="4">
        <v>40</v>
      </c>
      <c r="D14" s="4">
        <v>40</v>
      </c>
      <c r="E14" s="4">
        <v>41</v>
      </c>
      <c r="F14" s="4">
        <v>43</v>
      </c>
      <c r="G14" s="4">
        <v>45</v>
      </c>
      <c r="H14" s="4">
        <v>45</v>
      </c>
    </row>
    <row r="15" spans="1:9" x14ac:dyDescent="0.3">
      <c r="B15" s="3" t="s">
        <v>10</v>
      </c>
      <c r="C15" s="4" t="s">
        <v>24</v>
      </c>
      <c r="D15" s="4" t="s">
        <v>25</v>
      </c>
      <c r="E15" s="4" t="s">
        <v>26</v>
      </c>
      <c r="F15" s="4" t="s">
        <v>22</v>
      </c>
      <c r="G15" s="4" t="s">
        <v>22</v>
      </c>
      <c r="H15" s="4" t="s">
        <v>23</v>
      </c>
    </row>
    <row r="16" spans="1:9" x14ac:dyDescent="0.3">
      <c r="B16" s="3" t="s">
        <v>11</v>
      </c>
      <c r="C16" s="4">
        <v>5</v>
      </c>
      <c r="D16" s="4">
        <v>8</v>
      </c>
      <c r="E16" s="4">
        <v>10</v>
      </c>
      <c r="F16" s="4">
        <v>14</v>
      </c>
      <c r="G16" s="4">
        <v>20</v>
      </c>
      <c r="H16" s="4">
        <v>22</v>
      </c>
    </row>
    <row r="17" spans="2:8" ht="30.75" customHeight="1" x14ac:dyDescent="0.3">
      <c r="B17" s="5" t="s">
        <v>13</v>
      </c>
      <c r="C17" s="12">
        <f>11807*1.1</f>
        <v>12987.7</v>
      </c>
      <c r="D17" s="12">
        <f>15190*1.1</f>
        <v>16709</v>
      </c>
      <c r="E17" s="12">
        <f>18543*1.1</f>
        <v>20397.300000000003</v>
      </c>
      <c r="F17" s="12">
        <f>26990*1.1</f>
        <v>29689.000000000004</v>
      </c>
      <c r="G17" s="12">
        <f>32125*1.1</f>
        <v>35337.5</v>
      </c>
      <c r="H17" s="12">
        <f>43937*1.1</f>
        <v>48330.700000000004</v>
      </c>
    </row>
    <row r="18" spans="2:8" ht="33" customHeight="1" x14ac:dyDescent="0.3">
      <c r="B18" s="5" t="s">
        <v>12</v>
      </c>
      <c r="C18" s="12">
        <f>16143*1.1</f>
        <v>17757.300000000003</v>
      </c>
      <c r="D18" s="12">
        <f>19725*1.1</f>
        <v>21697.5</v>
      </c>
      <c r="E18" s="12">
        <f>25490*1.1</f>
        <v>28039.000000000004</v>
      </c>
      <c r="F18" s="12">
        <f>38441*1.1</f>
        <v>42285.100000000006</v>
      </c>
      <c r="G18" s="12">
        <f>41844*1.1</f>
        <v>46028.4</v>
      </c>
      <c r="H18" s="12">
        <f>57330*1.1</f>
        <v>63063.000000000007</v>
      </c>
    </row>
    <row r="19" spans="2:8" ht="38.25" customHeight="1" x14ac:dyDescent="0.3">
      <c r="B19" s="5" t="s">
        <v>14</v>
      </c>
      <c r="C19" s="12">
        <f>1365*1.1</f>
        <v>1501.5000000000002</v>
      </c>
      <c r="D19" s="12">
        <f>1365*1.1</f>
        <v>1501.5000000000002</v>
      </c>
      <c r="E19" s="12">
        <f>1785*1.1</f>
        <v>1963.5000000000002</v>
      </c>
      <c r="F19" s="12">
        <f>1785*1.1</f>
        <v>1963.5000000000002</v>
      </c>
      <c r="G19" s="12">
        <f>1785*1.1</f>
        <v>1963.5000000000002</v>
      </c>
      <c r="H19" s="12">
        <f>1785*1.1</f>
        <v>1963.5000000000002</v>
      </c>
    </row>
  </sheetData>
  <mergeCells count="2">
    <mergeCell ref="F2:H6"/>
    <mergeCell ref="A7:H7"/>
  </mergeCells>
  <pageMargins left="0.25" right="0.25" top="0.75" bottom="0.75" header="0.3" footer="0.3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РБУ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2020-11-25T09:37:25Z</cp:lastPrinted>
  <dcterms:created xsi:type="dcterms:W3CDTF">2020-05-20T11:35:43Z</dcterms:created>
  <dcterms:modified xsi:type="dcterms:W3CDTF">2023-07-31T13:24:31Z</dcterms:modified>
</cp:coreProperties>
</file>